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7920" activeTab="0"/>
  </bookViews>
  <sheets>
    <sheet name="Sheet1" sheetId="1" r:id="rId1"/>
    <sheet name="Sheet2" sheetId="2" r:id="rId2"/>
    <sheet name="Sheet3" sheetId="3" r:id="rId3"/>
    <sheet name="List1" sheetId="4" r:id="rId4"/>
  </sheets>
  <definedNames>
    <definedName name="_xlnm.Print_Titles" localSheetId="0">'Sheet1'!$3:$4</definedName>
    <definedName name="_xlnm.Print_Area" localSheetId="0">'Sheet1'!$A$1:$J$78</definedName>
  </definedNames>
  <calcPr fullCalcOnLoad="1"/>
</workbook>
</file>

<file path=xl/sharedStrings.xml><?xml version="1.0" encoding="utf-8"?>
<sst xmlns="http://schemas.openxmlformats.org/spreadsheetml/2006/main" count="183" uniqueCount="139">
  <si>
    <t>pokazatelji
rezultata</t>
  </si>
  <si>
    <t>Cilj</t>
  </si>
  <si>
    <t>Održavanje javne rasvjete</t>
  </si>
  <si>
    <t>broj prijavljenih kvarova</t>
  </si>
  <si>
    <t>Izgradnja (modernizacija) javne rasvjete</t>
  </si>
  <si>
    <t>Program predškolskog odgoja</t>
  </si>
  <si>
    <t>redovni program</t>
  </si>
  <si>
    <t>broj korisnika</t>
  </si>
  <si>
    <t>Naziv programa (aktivnosti)</t>
  </si>
  <si>
    <t>Predškolski odgoj</t>
  </si>
  <si>
    <t>Održavanje komunalne infrastrukture</t>
  </si>
  <si>
    <t>Izgradnja objekata i uređenje komunalne infrastrukture</t>
  </si>
  <si>
    <t>broj ukopnih mjesta i površina uređenog prostora groblja</t>
  </si>
  <si>
    <t>Površina u m2 otkupljenog zemljišta</t>
  </si>
  <si>
    <t>izgrađena nova vodoopskrbna mreža u m</t>
  </si>
  <si>
    <t>Modernizacija kolnika</t>
  </si>
  <si>
    <t>rekonstruirane prometnice u km</t>
  </si>
  <si>
    <t>Tekuće održavanje građevinskih objekata</t>
  </si>
  <si>
    <t>Površina u m2 novoizgrađenog sportskog objekta</t>
  </si>
  <si>
    <t xml:space="preserve"> </t>
  </si>
  <si>
    <t>CILJ 1. RAZVOJ LJUDSKIH POTENCIJALA</t>
  </si>
  <si>
    <t>CILJ 2. UNAPREĐENJE KVALITETE ŽIVOTA</t>
  </si>
  <si>
    <t>Pomoć socijalno ugroženim obiteljima, studentima i novorođenoj djeci</t>
  </si>
  <si>
    <t>Deratizacija</t>
  </si>
  <si>
    <t>broj amatera uključenih u rad sportskih udruga</t>
  </si>
  <si>
    <t>Sufinanciranje KUD-a Vrba i drugih udruga u kulturi</t>
  </si>
  <si>
    <t>broj članova u kulturnim udrugama</t>
  </si>
  <si>
    <t>Suradnja s vjerskim zajednicama</t>
  </si>
  <si>
    <t>Broj vjerskih objekata</t>
  </si>
  <si>
    <t>01</t>
  </si>
  <si>
    <t>broj upisane djece u redovni program</t>
  </si>
  <si>
    <t>broj nabavljene opreme ili uređenog prostora u m2</t>
  </si>
  <si>
    <t>Mjera 2.3. Očuvanje, obnova i zaštita prirodne i kulturne baštine</t>
  </si>
  <si>
    <t>Mjera 1.1. Unapređenje postojećeg obrazovnog sustava i usklađivanje s potrebama Općine</t>
  </si>
  <si>
    <t>3.1. Jačanje komunalne infrastrukture</t>
  </si>
  <si>
    <t>Osnovno obrazovanje</t>
  </si>
  <si>
    <t>Pomoć u redovnom radu osnovnih škola</t>
  </si>
  <si>
    <t>Donacije za sport</t>
  </si>
  <si>
    <t>Promicanje kulture</t>
  </si>
  <si>
    <t>Energija javna rasvjeta</t>
  </si>
  <si>
    <t>Javna rasvjeta</t>
  </si>
  <si>
    <t>broj potrošenih kWh</t>
  </si>
  <si>
    <t>Upravljanje imovinom</t>
  </si>
  <si>
    <t>Poljski putevi</t>
  </si>
  <si>
    <t>Nerazvrstane ceste</t>
  </si>
  <si>
    <t>Nabavka i sadnja stabala na javnoj površini</t>
  </si>
  <si>
    <t xml:space="preserve">broj km saniranih cesta </t>
  </si>
  <si>
    <t>broj m2 uređenih javnih površina</t>
  </si>
  <si>
    <t>broj km uređenih poljskih puteva</t>
  </si>
  <si>
    <t>broj posađenih stabala</t>
  </si>
  <si>
    <t>broj postavljenih znakova/putokaza</t>
  </si>
  <si>
    <t>Adaptacija mjesnog doma u Gornjoj Vrbi</t>
  </si>
  <si>
    <t xml:space="preserve">broj km rekonstruiranih nogostupa </t>
  </si>
  <si>
    <t>Urbani mobilijar i prigodno ukrašavanje</t>
  </si>
  <si>
    <t>broj postavljenih ukrasa</t>
  </si>
  <si>
    <t>Novoizgrađene biciklističke staze u km</t>
  </si>
  <si>
    <t>Program/ aktivnost</t>
  </si>
  <si>
    <t>Mjera</t>
  </si>
  <si>
    <t>Mjera 2.1. Pomoći ciljnim/ ugroženim skupinama</t>
  </si>
  <si>
    <t>Tekući program socijalne skrbi</t>
  </si>
  <si>
    <t>Dodatne usluge u zdravstvu i preventiva</t>
  </si>
  <si>
    <t>Sport</t>
  </si>
  <si>
    <t>Religija</t>
  </si>
  <si>
    <t>Sanacija kolnika ul.Ž.Kožulja, D.Vrba</t>
  </si>
  <si>
    <t xml:space="preserve">3.2. Upravljanje imovinom </t>
  </si>
  <si>
    <t>izgrađena/ obnovljena javna rasvjeta u km</t>
  </si>
  <si>
    <t>Pomoć trg.društvima u jav.sek. za izgradnju kom.vodnih građevina</t>
  </si>
  <si>
    <t>Površina u m2 uređenih građ. objekata</t>
  </si>
  <si>
    <t>Izgradnja nogostupa i ugibališta</t>
  </si>
  <si>
    <t>Novoizgrađeni nogostupi i ugibališta u m2</t>
  </si>
  <si>
    <t>Uređenje/izgradnja javnih površina i igrališta</t>
  </si>
  <si>
    <t>Adaptacija mjesnog doma u Donjoj Vrbi</t>
  </si>
  <si>
    <r>
      <t>Površina adaptiranog prostora u m</t>
    </r>
    <r>
      <rPr>
        <sz val="9.5"/>
        <rFont val="Calibri"/>
        <family val="2"/>
      </rPr>
      <t>²</t>
    </r>
  </si>
  <si>
    <r>
      <t>Površina u m</t>
    </r>
    <r>
      <rPr>
        <sz val="9.5"/>
        <rFont val="Calibri"/>
        <family val="2"/>
      </rPr>
      <t>²</t>
    </r>
    <r>
      <rPr>
        <sz val="9.5"/>
        <rFont val="Arial"/>
        <family val="2"/>
      </rPr>
      <t xml:space="preserve"> novouređenih dječjih igrališta</t>
    </r>
  </si>
  <si>
    <r>
      <t>Površina u m</t>
    </r>
    <r>
      <rPr>
        <sz val="9.5"/>
        <rFont val="Calibri"/>
        <family val="2"/>
      </rPr>
      <t>²</t>
    </r>
    <r>
      <rPr>
        <sz val="9.5"/>
        <rFont val="Arial"/>
        <family val="2"/>
      </rPr>
      <t xml:space="preserve"> završenog objekta</t>
    </r>
  </si>
  <si>
    <t>CILJ 3. RAZVOJ KONKURENTNOG I ODRŽIVOG GOSPODARSTVA</t>
  </si>
  <si>
    <t>UKUPNO PROGRAMI</t>
  </si>
  <si>
    <t>organiz. 
klasifik.</t>
  </si>
  <si>
    <t>III. PLAN RAZVOJNIH PROGRAMA
Općine Gornja Vrba za razdoblje od 2020. - 2022. godine</t>
  </si>
  <si>
    <t>PLAN
2020.</t>
  </si>
  <si>
    <t>procjena            2021.</t>
  </si>
  <si>
    <t>procjena              2022.</t>
  </si>
  <si>
    <t>P 1005</t>
  </si>
  <si>
    <t>A1005-01</t>
  </si>
  <si>
    <t>P 1006</t>
  </si>
  <si>
    <t>A1006-01</t>
  </si>
  <si>
    <t>P 1008</t>
  </si>
  <si>
    <t>A1008-01</t>
  </si>
  <si>
    <t>P 1009</t>
  </si>
  <si>
    <t>A1009-01</t>
  </si>
  <si>
    <t>broj tretiranih domaćinstava/ napuštenih domaćinstva</t>
  </si>
  <si>
    <t>P1013</t>
  </si>
  <si>
    <t>P 1014</t>
  </si>
  <si>
    <t>A1013-01</t>
  </si>
  <si>
    <t>A1014-01</t>
  </si>
  <si>
    <t>P 1015</t>
  </si>
  <si>
    <t>A1015-01</t>
  </si>
  <si>
    <t>P 1018</t>
  </si>
  <si>
    <t>A1018-01</t>
  </si>
  <si>
    <t>A1018-02</t>
  </si>
  <si>
    <t>Uređenje groblja D.Vrba</t>
  </si>
  <si>
    <t>A1018-03</t>
  </si>
  <si>
    <t>A1018-04</t>
  </si>
  <si>
    <t>A1018-05</t>
  </si>
  <si>
    <t>Sanacija nogostupa</t>
  </si>
  <si>
    <t>A1018-06</t>
  </si>
  <si>
    <t>Održavanje javnih površina</t>
  </si>
  <si>
    <t>A1018-07</t>
  </si>
  <si>
    <t>A1018-08</t>
  </si>
  <si>
    <t>A1018-09</t>
  </si>
  <si>
    <t>A1018-10</t>
  </si>
  <si>
    <t>P 1019</t>
  </si>
  <si>
    <t>K1019-01</t>
  </si>
  <si>
    <t>Osiguranje zemljišta za izgradnju kom.inf.</t>
  </si>
  <si>
    <t>A1019-02</t>
  </si>
  <si>
    <t>A1019-03</t>
  </si>
  <si>
    <t>A1019-04</t>
  </si>
  <si>
    <t>P 1020</t>
  </si>
  <si>
    <t>A1020-01</t>
  </si>
  <si>
    <t>K1020-02</t>
  </si>
  <si>
    <t>Izgradnja objekata sportke tribine u GV</t>
  </si>
  <si>
    <t>K1020-03</t>
  </si>
  <si>
    <t>T1020-04</t>
  </si>
  <si>
    <t>K1020-05</t>
  </si>
  <si>
    <t>T1020-06</t>
  </si>
  <si>
    <t>T1020-07</t>
  </si>
  <si>
    <t>Izgradnja mjesnog groblja G.Vrba</t>
  </si>
  <si>
    <t>K1020-08</t>
  </si>
  <si>
    <t>Izgradnja biciklističkih staza (GV)</t>
  </si>
  <si>
    <t>T1020-09</t>
  </si>
  <si>
    <t>Instalacija javnog bežičnog Interneta WIFI4EU</t>
  </si>
  <si>
    <t>broj korinika besplatnog Interneta</t>
  </si>
  <si>
    <t>Nabavka i postavljanje natpisnih ploča</t>
  </si>
  <si>
    <t>3.3. Razvoj poduzetništva</t>
  </si>
  <si>
    <t>P1004</t>
  </si>
  <si>
    <t>A1004-01</t>
  </si>
  <si>
    <t>Subvencije trg.društvima</t>
  </si>
  <si>
    <t>Poticanje proizvodnih djelatnosti u gospodarskoj zoni</t>
  </si>
  <si>
    <t>broj novootvorenih proizvodnih pogona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</si>
</sst>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2"/>
      <name val="Times New Roman CE"/>
      <family val="1"/>
    </font>
    <font>
      <sz val="9.5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sz val="9.5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0" applyFont="1" applyProtection="1">
      <alignment/>
      <protection/>
    </xf>
    <xf numFmtId="0" fontId="5" fillId="0" borderId="0" xfId="50" applyFont="1">
      <alignment/>
      <protection/>
    </xf>
    <xf numFmtId="0" fontId="5" fillId="0" borderId="0" xfId="50" applyFont="1" applyAlignment="1" applyProtection="1">
      <alignment/>
      <protection/>
    </xf>
    <xf numFmtId="0" fontId="0" fillId="33" borderId="0" xfId="0" applyFill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 wrapText="1"/>
    </xf>
    <xf numFmtId="4" fontId="6" fillId="19" borderId="10" xfId="0" applyNumberFormat="1" applyFont="1" applyFill="1" applyBorder="1" applyAlignment="1">
      <alignment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4" fontId="6" fillId="19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left" vertical="top" wrapText="1"/>
    </xf>
    <xf numFmtId="0" fontId="47" fillId="0" borderId="0" xfId="0" applyFont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vertical="center"/>
    </xf>
    <xf numFmtId="49" fontId="6" fillId="19" borderId="13" xfId="0" applyNumberFormat="1" applyFont="1" applyFill="1" applyBorder="1" applyAlignment="1">
      <alignment horizontal="right" vertical="center"/>
    </xf>
    <xf numFmtId="49" fontId="6" fillId="33" borderId="13" xfId="0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horizontal="right" vertical="center" wrapText="1"/>
    </xf>
    <xf numFmtId="49" fontId="6" fillId="33" borderId="14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4" fontId="6" fillId="7" borderId="10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7" borderId="10" xfId="0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right" vertical="center"/>
    </xf>
    <xf numFmtId="4" fontId="6" fillId="7" borderId="10" xfId="0" applyNumberFormat="1" applyFont="1" applyFill="1" applyBorder="1" applyAlignment="1">
      <alignment vertical="center" wrapText="1"/>
    </xf>
    <xf numFmtId="4" fontId="6" fillId="33" borderId="16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horizontal="left" vertical="top" wrapText="1"/>
    </xf>
    <xf numFmtId="4" fontId="6" fillId="33" borderId="17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6" fillId="19" borderId="12" xfId="0" applyNumberFormat="1" applyFont="1" applyFill="1" applyBorder="1" applyAlignment="1">
      <alignment vertical="center"/>
    </xf>
    <xf numFmtId="4" fontId="6" fillId="19" borderId="12" xfId="0" applyNumberFormat="1" applyFont="1" applyFill="1" applyBorder="1" applyAlignment="1">
      <alignment vertical="center" wrapText="1"/>
    </xf>
    <xf numFmtId="0" fontId="6" fillId="19" borderId="12" xfId="0" applyFont="1" applyFill="1" applyBorder="1" applyAlignment="1">
      <alignment horizontal="center" vertical="center" wrapText="1"/>
    </xf>
    <xf numFmtId="49" fontId="6" fillId="19" borderId="14" xfId="0" applyNumberFormat="1" applyFont="1" applyFill="1" applyBorder="1" applyAlignment="1">
      <alignment horizontal="right" vertical="center"/>
    </xf>
    <xf numFmtId="0" fontId="11" fillId="27" borderId="18" xfId="0" applyFont="1" applyFill="1" applyBorder="1" applyAlignment="1">
      <alignment vertical="center"/>
    </xf>
    <xf numFmtId="0" fontId="11" fillId="27" borderId="19" xfId="0" applyFont="1" applyFill="1" applyBorder="1" applyAlignment="1">
      <alignment vertical="center"/>
    </xf>
    <xf numFmtId="0" fontId="11" fillId="27" borderId="20" xfId="0" applyFont="1" applyFill="1" applyBorder="1" applyAlignment="1">
      <alignment vertical="center"/>
    </xf>
    <xf numFmtId="4" fontId="11" fillId="27" borderId="19" xfId="0" applyNumberFormat="1" applyFont="1" applyFill="1" applyBorder="1" applyAlignment="1">
      <alignment vertical="center"/>
    </xf>
    <xf numFmtId="4" fontId="11" fillId="27" borderId="21" xfId="0" applyNumberFormat="1" applyFont="1" applyFill="1" applyBorder="1" applyAlignment="1">
      <alignment vertical="center"/>
    </xf>
    <xf numFmtId="0" fontId="11" fillId="27" borderId="19" xfId="0" applyFont="1" applyFill="1" applyBorder="1" applyAlignment="1">
      <alignment horizontal="center" vertical="center"/>
    </xf>
    <xf numFmtId="49" fontId="11" fillId="27" borderId="20" xfId="0" applyNumberFormat="1" applyFont="1" applyFill="1" applyBorder="1" applyAlignment="1">
      <alignment horizontal="right" vertical="center"/>
    </xf>
    <xf numFmtId="0" fontId="11" fillId="27" borderId="0" xfId="0" applyFont="1" applyFill="1" applyAlignment="1">
      <alignment vertical="center"/>
    </xf>
    <xf numFmtId="0" fontId="10" fillId="33" borderId="22" xfId="0" applyFont="1" applyFill="1" applyBorder="1" applyAlignment="1">
      <alignment horizontal="center" vertical="center" textRotation="90" wrapText="1"/>
    </xf>
    <xf numFmtId="0" fontId="10" fillId="33" borderId="23" xfId="0" applyFont="1" applyFill="1" applyBorder="1" applyAlignment="1">
      <alignment horizontal="center" vertical="center" textRotation="90" wrapText="1"/>
    </xf>
    <xf numFmtId="0" fontId="7" fillId="33" borderId="22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left" vertical="top" wrapText="1"/>
    </xf>
    <xf numFmtId="0" fontId="0" fillId="7" borderId="11" xfId="0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19" borderId="16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7" fillId="33" borderId="26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6" fillId="33" borderId="29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left" vertical="top" wrapText="1"/>
    </xf>
    <xf numFmtId="0" fontId="6" fillId="7" borderId="11" xfId="0" applyFont="1" applyFill="1" applyBorder="1" applyAlignment="1">
      <alignment horizontal="left" vertical="top" wrapText="1"/>
    </xf>
    <xf numFmtId="0" fontId="6" fillId="19" borderId="16" xfId="0" applyFont="1" applyFill="1" applyBorder="1" applyAlignment="1">
      <alignment horizontal="left" vertical="top" wrapText="1"/>
    </xf>
    <xf numFmtId="0" fontId="6" fillId="19" borderId="11" xfId="0" applyFont="1" applyFill="1" applyBorder="1" applyAlignment="1">
      <alignment horizontal="left" vertical="top" wrapText="1"/>
    </xf>
    <xf numFmtId="0" fontId="0" fillId="19" borderId="3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6" fillId="33" borderId="32" xfId="0" applyFont="1" applyFill="1" applyBorder="1" applyAlignment="1">
      <alignment horizontal="center" vertical="center" wrapText="1"/>
    </xf>
    <xf numFmtId="0" fontId="1" fillId="19" borderId="33" xfId="0" applyFont="1" applyFill="1" applyBorder="1" applyAlignment="1">
      <alignment horizontal="center" vertical="center" wrapText="1"/>
    </xf>
    <xf numFmtId="0" fontId="1" fillId="19" borderId="34" xfId="0" applyFont="1" applyFill="1" applyBorder="1" applyAlignment="1">
      <alignment horizontal="center" vertical="center"/>
    </xf>
    <xf numFmtId="49" fontId="0" fillId="19" borderId="35" xfId="0" applyNumberFormat="1" applyFont="1" applyFill="1" applyBorder="1" applyAlignment="1">
      <alignment horizontal="center" vertical="center" wrapText="1"/>
    </xf>
    <xf numFmtId="49" fontId="0" fillId="19" borderId="36" xfId="0" applyNumberFormat="1" applyFont="1" applyFill="1" applyBorder="1" applyAlignment="1">
      <alignment horizontal="center" vertical="center"/>
    </xf>
    <xf numFmtId="0" fontId="0" fillId="19" borderId="33" xfId="0" applyFont="1" applyFill="1" applyBorder="1" applyAlignment="1">
      <alignment horizontal="center" vertical="center" wrapText="1"/>
    </xf>
    <xf numFmtId="0" fontId="0" fillId="19" borderId="34" xfId="0" applyFont="1" applyFill="1" applyBorder="1" applyAlignment="1">
      <alignment horizontal="center" vertical="center"/>
    </xf>
    <xf numFmtId="0" fontId="1" fillId="19" borderId="33" xfId="0" applyFont="1" applyFill="1" applyBorder="1" applyAlignment="1">
      <alignment horizontal="center" vertical="center"/>
    </xf>
    <xf numFmtId="0" fontId="6" fillId="19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1" fillId="19" borderId="31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textRotation="90" wrapText="1"/>
    </xf>
    <xf numFmtId="0" fontId="3" fillId="33" borderId="39" xfId="0" applyFont="1" applyFill="1" applyBorder="1" applyAlignment="1">
      <alignment horizontal="center" vertical="center" textRotation="90" wrapText="1"/>
    </xf>
    <xf numFmtId="0" fontId="3" fillId="33" borderId="40" xfId="0" applyFont="1" applyFill="1" applyBorder="1" applyAlignment="1">
      <alignment horizontal="center" vertical="center" textRotation="90" wrapText="1"/>
    </xf>
    <xf numFmtId="4" fontId="6" fillId="19" borderId="33" xfId="0" applyNumberFormat="1" applyFont="1" applyFill="1" applyBorder="1" applyAlignment="1">
      <alignment vertical="center"/>
    </xf>
    <xf numFmtId="0" fontId="6" fillId="19" borderId="41" xfId="0" applyFont="1" applyFill="1" applyBorder="1" applyAlignment="1">
      <alignment horizontal="left" vertical="center" wrapText="1"/>
    </xf>
    <xf numFmtId="0" fontId="0" fillId="0" borderId="42" xfId="0" applyBorder="1" applyAlignment="1">
      <alignment vertical="center" wrapText="1"/>
    </xf>
    <xf numFmtId="4" fontId="6" fillId="19" borderId="33" xfId="0" applyNumberFormat="1" applyFont="1" applyFill="1" applyBorder="1" applyAlignment="1">
      <alignment vertical="center" wrapText="1"/>
    </xf>
    <xf numFmtId="0" fontId="6" fillId="19" borderId="33" xfId="0" applyFont="1" applyFill="1" applyBorder="1" applyAlignment="1">
      <alignment horizontal="center" vertical="center" wrapText="1"/>
    </xf>
    <xf numFmtId="49" fontId="6" fillId="19" borderId="35" xfId="0" applyNumberFormat="1" applyFont="1" applyFill="1" applyBorder="1" applyAlignment="1">
      <alignment horizontal="right" vertical="center"/>
    </xf>
    <xf numFmtId="0" fontId="7" fillId="33" borderId="43" xfId="0" applyFont="1" applyFill="1" applyBorder="1" applyAlignment="1">
      <alignment horizontal="center" vertical="center" textRotation="90" wrapText="1"/>
    </xf>
    <xf numFmtId="4" fontId="6" fillId="33" borderId="44" xfId="0" applyNumberFormat="1" applyFont="1" applyFill="1" applyBorder="1" applyAlignment="1">
      <alignment vertical="center"/>
    </xf>
    <xf numFmtId="0" fontId="6" fillId="33" borderId="45" xfId="0" applyFont="1" applyFill="1" applyBorder="1" applyAlignment="1">
      <alignment horizontal="left" vertical="top" wrapText="1"/>
    </xf>
    <xf numFmtId="0" fontId="6" fillId="33" borderId="46" xfId="0" applyFont="1" applyFill="1" applyBorder="1" applyAlignment="1">
      <alignment horizontal="left" vertical="top" wrapText="1"/>
    </xf>
    <xf numFmtId="4" fontId="6" fillId="33" borderId="47" xfId="0" applyNumberFormat="1" applyFont="1" applyFill="1" applyBorder="1" applyAlignment="1">
      <alignment vertical="center" wrapText="1"/>
    </xf>
    <xf numFmtId="0" fontId="6" fillId="33" borderId="47" xfId="0" applyFont="1" applyFill="1" applyBorder="1" applyAlignment="1">
      <alignment vertical="center"/>
    </xf>
    <xf numFmtId="0" fontId="6" fillId="33" borderId="48" xfId="0" applyFont="1" applyFill="1" applyBorder="1" applyAlignment="1">
      <alignment horizontal="center" vertical="center" wrapText="1"/>
    </xf>
    <xf numFmtId="49" fontId="6" fillId="33" borderId="49" xfId="0" applyNumberFormat="1" applyFont="1" applyFill="1" applyBorder="1" applyAlignment="1">
      <alignment horizontal="right" vertical="center"/>
    </xf>
    <xf numFmtId="0" fontId="8" fillId="33" borderId="50" xfId="0" applyFont="1" applyFill="1" applyBorder="1" applyAlignment="1">
      <alignment horizontal="right" textRotation="90" wrapText="1"/>
    </xf>
    <xf numFmtId="0" fontId="0" fillId="0" borderId="39" xfId="0" applyBorder="1" applyAlignment="1">
      <alignment/>
    </xf>
    <xf numFmtId="0" fontId="0" fillId="0" borderId="51" xfId="0" applyBorder="1" applyAlignment="1">
      <alignment/>
    </xf>
    <xf numFmtId="0" fontId="8" fillId="0" borderId="28" xfId="0" applyFont="1" applyBorder="1" applyAlignment="1">
      <alignment vertical="center"/>
    </xf>
    <xf numFmtId="0" fontId="7" fillId="33" borderId="52" xfId="0" applyFont="1" applyFill="1" applyBorder="1" applyAlignment="1">
      <alignment horizontal="center" vertical="center" textRotation="90" wrapText="1"/>
    </xf>
    <xf numFmtId="0" fontId="8" fillId="33" borderId="53" xfId="0" applyFont="1" applyFill="1" applyBorder="1" applyAlignment="1">
      <alignment horizontal="center" vertical="center" textRotation="90" wrapText="1"/>
    </xf>
    <xf numFmtId="4" fontId="6" fillId="19" borderId="54" xfId="0" applyNumberFormat="1" applyFont="1" applyFill="1" applyBorder="1" applyAlignment="1">
      <alignment vertical="center"/>
    </xf>
    <xf numFmtId="0" fontId="6" fillId="19" borderId="54" xfId="0" applyFont="1" applyFill="1" applyBorder="1" applyAlignment="1">
      <alignment horizontal="left" vertical="center" wrapText="1"/>
    </xf>
    <xf numFmtId="0" fontId="0" fillId="0" borderId="55" xfId="0" applyBorder="1" applyAlignment="1">
      <alignment vertical="center" wrapText="1"/>
    </xf>
    <xf numFmtId="4" fontId="6" fillId="19" borderId="56" xfId="0" applyNumberFormat="1" applyFont="1" applyFill="1" applyBorder="1" applyAlignment="1">
      <alignment vertical="center" wrapText="1"/>
    </xf>
    <xf numFmtId="0" fontId="6" fillId="19" borderId="56" xfId="0" applyFont="1" applyFill="1" applyBorder="1" applyAlignment="1">
      <alignment horizontal="center" vertical="center" wrapText="1"/>
    </xf>
    <xf numFmtId="49" fontId="6" fillId="19" borderId="57" xfId="0" applyNumberFormat="1" applyFont="1" applyFill="1" applyBorder="1" applyAlignment="1">
      <alignment horizontal="right" vertical="center"/>
    </xf>
    <xf numFmtId="0" fontId="8" fillId="33" borderId="58" xfId="0" applyFont="1" applyFill="1" applyBorder="1" applyAlignment="1">
      <alignment horizontal="center" vertical="center" textRotation="90" wrapText="1"/>
    </xf>
    <xf numFmtId="0" fontId="6" fillId="33" borderId="45" xfId="0" applyFont="1" applyFill="1" applyBorder="1" applyAlignment="1">
      <alignment horizontal="left" vertical="top" wrapText="1"/>
    </xf>
    <xf numFmtId="0" fontId="6" fillId="33" borderId="46" xfId="0" applyFont="1" applyFill="1" applyBorder="1" applyAlignment="1">
      <alignment horizontal="left" vertical="top" wrapText="1"/>
    </xf>
    <xf numFmtId="4" fontId="6" fillId="33" borderId="47" xfId="0" applyNumberFormat="1" applyFont="1" applyFill="1" applyBorder="1" applyAlignment="1">
      <alignment vertical="center"/>
    </xf>
    <xf numFmtId="0" fontId="0" fillId="0" borderId="48" xfId="0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textRotation="90"/>
    </xf>
    <xf numFmtId="0" fontId="3" fillId="33" borderId="40" xfId="0" applyFont="1" applyFill="1" applyBorder="1" applyAlignment="1">
      <alignment horizontal="center" vertical="center" textRotation="90"/>
    </xf>
    <xf numFmtId="0" fontId="3" fillId="33" borderId="59" xfId="0" applyFont="1" applyFill="1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left" vertical="center" wrapText="1"/>
    </xf>
    <xf numFmtId="0" fontId="0" fillId="0" borderId="61" xfId="0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SheetLayoutView="100" zoomScalePageLayoutView="0" workbookViewId="0" topLeftCell="A25">
      <selection activeCell="B1" sqref="B1:J1"/>
    </sheetView>
  </sheetViews>
  <sheetFormatPr defaultColWidth="9.140625" defaultRowHeight="12.75"/>
  <cols>
    <col min="1" max="1" width="8.7109375" style="0" customWidth="1"/>
    <col min="2" max="2" width="12.140625" style="0" customWidth="1"/>
    <col min="3" max="3" width="10.421875" style="0" customWidth="1"/>
    <col min="4" max="4" width="7.57421875" style="3" customWidth="1"/>
    <col min="5" max="5" width="36.28125" style="3" customWidth="1"/>
    <col min="6" max="6" width="15.28125" style="0" customWidth="1"/>
    <col min="7" max="7" width="15.00390625" style="0" customWidth="1"/>
    <col min="8" max="8" width="14.28125" style="0" customWidth="1"/>
    <col min="9" max="9" width="29.421875" style="11" customWidth="1"/>
    <col min="10" max="10" width="8.421875" style="9" customWidth="1"/>
  </cols>
  <sheetData>
    <row r="1" spans="2:10" ht="34.5" customHeight="1">
      <c r="B1" s="90" t="s">
        <v>78</v>
      </c>
      <c r="C1" s="90"/>
      <c r="D1" s="91"/>
      <c r="E1" s="91"/>
      <c r="F1" s="91"/>
      <c r="G1" s="91"/>
      <c r="H1" s="91"/>
      <c r="I1" s="91"/>
      <c r="J1" s="91"/>
    </row>
    <row r="2" spans="2:8" ht="15.75" customHeight="1" thickBot="1">
      <c r="B2" s="1"/>
      <c r="C2" s="1"/>
      <c r="D2" s="1"/>
      <c r="F2" s="4"/>
      <c r="G2" s="4"/>
      <c r="H2" s="4"/>
    </row>
    <row r="3" spans="1:10" ht="21.75" customHeight="1">
      <c r="A3" s="104" t="s">
        <v>1</v>
      </c>
      <c r="B3" s="106" t="s">
        <v>57</v>
      </c>
      <c r="C3" s="88" t="s">
        <v>56</v>
      </c>
      <c r="D3" s="100" t="s">
        <v>8</v>
      </c>
      <c r="E3" s="100"/>
      <c r="F3" s="94" t="s">
        <v>79</v>
      </c>
      <c r="G3" s="109" t="s">
        <v>80</v>
      </c>
      <c r="H3" s="109" t="s">
        <v>81</v>
      </c>
      <c r="I3" s="98" t="s">
        <v>0</v>
      </c>
      <c r="J3" s="96" t="s">
        <v>77</v>
      </c>
    </row>
    <row r="4" spans="1:10" ht="28.5" customHeight="1" thickBot="1">
      <c r="A4" s="105"/>
      <c r="B4" s="107"/>
      <c r="C4" s="89"/>
      <c r="D4" s="95"/>
      <c r="E4" s="95"/>
      <c r="F4" s="95"/>
      <c r="G4" s="110"/>
      <c r="H4" s="110"/>
      <c r="I4" s="99"/>
      <c r="J4" s="97"/>
    </row>
    <row r="5" spans="1:10" ht="15.75" customHeight="1">
      <c r="A5" s="77" t="s">
        <v>20</v>
      </c>
      <c r="B5" s="128" t="s">
        <v>33</v>
      </c>
      <c r="C5" s="114" t="s">
        <v>82</v>
      </c>
      <c r="D5" s="115" t="s">
        <v>9</v>
      </c>
      <c r="E5" s="116"/>
      <c r="F5" s="117">
        <f>F6</f>
        <v>25000</v>
      </c>
      <c r="G5" s="117">
        <f>G6</f>
        <v>30000</v>
      </c>
      <c r="H5" s="117">
        <f>H6</f>
        <v>30000</v>
      </c>
      <c r="I5" s="118"/>
      <c r="J5" s="119" t="s">
        <v>29</v>
      </c>
    </row>
    <row r="6" spans="1:10" s="13" customFormat="1" ht="12.75" customHeight="1">
      <c r="A6" s="63"/>
      <c r="B6" s="129"/>
      <c r="C6" s="17" t="s">
        <v>83</v>
      </c>
      <c r="D6" s="103" t="s">
        <v>5</v>
      </c>
      <c r="E6" s="79"/>
      <c r="F6" s="17">
        <v>25000</v>
      </c>
      <c r="G6" s="17">
        <v>30000</v>
      </c>
      <c r="H6" s="17">
        <v>30000</v>
      </c>
      <c r="I6" s="64" t="s">
        <v>30</v>
      </c>
      <c r="J6" s="29" t="s">
        <v>29</v>
      </c>
    </row>
    <row r="7" spans="1:10" s="13" customFormat="1" ht="12.75" customHeight="1">
      <c r="A7" s="63"/>
      <c r="B7" s="129"/>
      <c r="C7" s="43"/>
      <c r="D7" s="78"/>
      <c r="E7" s="79"/>
      <c r="F7" s="35"/>
      <c r="G7" s="35"/>
      <c r="H7" s="35"/>
      <c r="I7" s="65" t="s">
        <v>6</v>
      </c>
      <c r="J7" s="30"/>
    </row>
    <row r="8" spans="1:10" s="13" customFormat="1" ht="12.75" customHeight="1">
      <c r="A8" s="63"/>
      <c r="B8" s="129"/>
      <c r="C8" s="23" t="s">
        <v>84</v>
      </c>
      <c r="D8" s="75" t="s">
        <v>35</v>
      </c>
      <c r="E8" s="76"/>
      <c r="F8" s="20">
        <f>F9</f>
        <v>25000</v>
      </c>
      <c r="G8" s="20">
        <f>G9</f>
        <v>30000</v>
      </c>
      <c r="H8" s="20">
        <f>H9</f>
        <v>30000</v>
      </c>
      <c r="I8" s="21"/>
      <c r="J8" s="28" t="s">
        <v>29</v>
      </c>
    </row>
    <row r="9" spans="1:10" s="14" customFormat="1" ht="12.75" customHeight="1">
      <c r="A9" s="63"/>
      <c r="B9" s="129"/>
      <c r="C9" s="17" t="s">
        <v>85</v>
      </c>
      <c r="D9" s="66" t="s">
        <v>36</v>
      </c>
      <c r="E9" s="67"/>
      <c r="F9" s="17">
        <v>25000</v>
      </c>
      <c r="G9" s="17">
        <v>30000</v>
      </c>
      <c r="H9" s="17">
        <v>30000</v>
      </c>
      <c r="I9" s="64" t="s">
        <v>31</v>
      </c>
      <c r="J9" s="29" t="s">
        <v>29</v>
      </c>
    </row>
    <row r="10" spans="1:10" s="13" customFormat="1" ht="12" customHeight="1" thickBot="1">
      <c r="A10" s="120"/>
      <c r="B10" s="130"/>
      <c r="C10" s="121"/>
      <c r="D10" s="122"/>
      <c r="E10" s="123"/>
      <c r="F10" s="124"/>
      <c r="G10" s="125"/>
      <c r="H10" s="125"/>
      <c r="I10" s="126"/>
      <c r="J10" s="127"/>
    </row>
    <row r="11" spans="1:10" s="13" customFormat="1" ht="12.75" customHeight="1" thickTop="1">
      <c r="A11" s="132" t="s">
        <v>21</v>
      </c>
      <c r="B11" s="133" t="s">
        <v>58</v>
      </c>
      <c r="C11" s="134" t="s">
        <v>86</v>
      </c>
      <c r="D11" s="135" t="s">
        <v>59</v>
      </c>
      <c r="E11" s="136"/>
      <c r="F11" s="137">
        <f>F12+F14</f>
        <v>766000</v>
      </c>
      <c r="G11" s="137">
        <f>G12+G14</f>
        <v>750000</v>
      </c>
      <c r="H11" s="137">
        <f>H12+H14</f>
        <v>730000</v>
      </c>
      <c r="I11" s="138"/>
      <c r="J11" s="139" t="s">
        <v>29</v>
      </c>
    </row>
    <row r="12" spans="1:10" s="13" customFormat="1" ht="24" customHeight="1">
      <c r="A12" s="63"/>
      <c r="B12" s="81"/>
      <c r="C12" s="17" t="s">
        <v>87</v>
      </c>
      <c r="D12" s="66" t="s">
        <v>22</v>
      </c>
      <c r="E12" s="67"/>
      <c r="F12" s="17">
        <v>666000</v>
      </c>
      <c r="G12" s="17">
        <v>650000</v>
      </c>
      <c r="H12" s="17">
        <v>630000</v>
      </c>
      <c r="I12" s="64" t="s">
        <v>7</v>
      </c>
      <c r="J12" s="29" t="s">
        <v>29</v>
      </c>
    </row>
    <row r="13" spans="1:10" s="14" customFormat="1" ht="12" customHeight="1">
      <c r="A13" s="63"/>
      <c r="B13" s="81"/>
      <c r="C13" s="43"/>
      <c r="D13" s="37"/>
      <c r="E13" s="37"/>
      <c r="F13" s="38"/>
      <c r="G13" s="26"/>
      <c r="H13" s="26"/>
      <c r="I13" s="65"/>
      <c r="J13" s="29"/>
    </row>
    <row r="14" spans="1:10" s="13" customFormat="1" ht="12.75" customHeight="1">
      <c r="A14" s="63"/>
      <c r="B14" s="131"/>
      <c r="C14" s="23" t="s">
        <v>88</v>
      </c>
      <c r="D14" s="86" t="s">
        <v>60</v>
      </c>
      <c r="E14" s="87"/>
      <c r="F14" s="23">
        <f>F15</f>
        <v>100000</v>
      </c>
      <c r="G14" s="23">
        <f>G15</f>
        <v>100000</v>
      </c>
      <c r="H14" s="23">
        <f>H15</f>
        <v>100000</v>
      </c>
      <c r="I14" s="64" t="s">
        <v>90</v>
      </c>
      <c r="J14" s="29" t="s">
        <v>29</v>
      </c>
    </row>
    <row r="15" spans="1:10" s="13" customFormat="1" ht="12.75" customHeight="1">
      <c r="A15" s="63"/>
      <c r="B15" s="131"/>
      <c r="C15" s="17" t="s">
        <v>89</v>
      </c>
      <c r="D15" s="103" t="s">
        <v>23</v>
      </c>
      <c r="E15" s="78"/>
      <c r="F15" s="19">
        <v>100000</v>
      </c>
      <c r="G15" s="39">
        <v>100000</v>
      </c>
      <c r="H15" s="39">
        <v>100000</v>
      </c>
      <c r="I15" s="65"/>
      <c r="J15" s="29"/>
    </row>
    <row r="16" spans="1:10" s="13" customFormat="1" ht="12.75" customHeight="1">
      <c r="A16" s="63"/>
      <c r="B16" s="80" t="s">
        <v>32</v>
      </c>
      <c r="C16" s="23" t="s">
        <v>91</v>
      </c>
      <c r="D16" s="75" t="s">
        <v>61</v>
      </c>
      <c r="E16" s="76"/>
      <c r="F16" s="20">
        <f>F17</f>
        <v>300000</v>
      </c>
      <c r="G16" s="20">
        <f>G17</f>
        <v>200000</v>
      </c>
      <c r="H16" s="20">
        <f>H17</f>
        <v>200000</v>
      </c>
      <c r="I16" s="21"/>
      <c r="J16" s="28" t="s">
        <v>29</v>
      </c>
    </row>
    <row r="17" spans="1:10" s="13" customFormat="1" ht="12.75" customHeight="1">
      <c r="A17" s="63"/>
      <c r="B17" s="111"/>
      <c r="C17" s="17" t="s">
        <v>93</v>
      </c>
      <c r="D17" s="66" t="s">
        <v>37</v>
      </c>
      <c r="E17" s="67"/>
      <c r="F17" s="17">
        <v>300000</v>
      </c>
      <c r="G17" s="17">
        <v>200000</v>
      </c>
      <c r="H17" s="17">
        <v>200000</v>
      </c>
      <c r="I17" s="64" t="s">
        <v>24</v>
      </c>
      <c r="J17" s="29" t="s">
        <v>29</v>
      </c>
    </row>
    <row r="18" spans="1:10" s="13" customFormat="1" ht="12.75" customHeight="1">
      <c r="A18" s="63"/>
      <c r="B18" s="111"/>
      <c r="C18" s="43"/>
      <c r="D18" s="37"/>
      <c r="E18" s="37"/>
      <c r="F18" s="38"/>
      <c r="G18" s="26"/>
      <c r="H18" s="26"/>
      <c r="I18" s="65"/>
      <c r="J18" s="29"/>
    </row>
    <row r="19" spans="1:10" s="13" customFormat="1" ht="12.75" customHeight="1">
      <c r="A19" s="63"/>
      <c r="B19" s="111"/>
      <c r="C19" s="23" t="s">
        <v>92</v>
      </c>
      <c r="D19" s="75" t="s">
        <v>38</v>
      </c>
      <c r="E19" s="76"/>
      <c r="F19" s="20">
        <f>F20</f>
        <v>20000</v>
      </c>
      <c r="G19" s="20">
        <f>G20</f>
        <v>20000</v>
      </c>
      <c r="H19" s="20">
        <f>H20</f>
        <v>20000</v>
      </c>
      <c r="I19" s="21"/>
      <c r="J19" s="28" t="s">
        <v>29</v>
      </c>
    </row>
    <row r="20" spans="1:10" s="13" customFormat="1" ht="12.75" customHeight="1">
      <c r="A20" s="63"/>
      <c r="B20" s="111"/>
      <c r="C20" s="17" t="s">
        <v>94</v>
      </c>
      <c r="D20" s="66" t="s">
        <v>25</v>
      </c>
      <c r="E20" s="67"/>
      <c r="F20" s="17">
        <v>20000</v>
      </c>
      <c r="G20" s="17">
        <v>20000</v>
      </c>
      <c r="H20" s="17">
        <v>20000</v>
      </c>
      <c r="I20" s="64" t="s">
        <v>26</v>
      </c>
      <c r="J20" s="29" t="s">
        <v>29</v>
      </c>
    </row>
    <row r="21" spans="1:10" s="14" customFormat="1" ht="12.75" customHeight="1">
      <c r="A21" s="63"/>
      <c r="B21" s="111"/>
      <c r="C21" s="43"/>
      <c r="D21" s="37"/>
      <c r="E21" s="37"/>
      <c r="F21" s="38"/>
      <c r="G21" s="35"/>
      <c r="H21" s="35"/>
      <c r="I21" s="65"/>
      <c r="J21" s="29"/>
    </row>
    <row r="22" spans="1:10" s="13" customFormat="1" ht="12.75" customHeight="1">
      <c r="A22" s="63"/>
      <c r="B22" s="111"/>
      <c r="C22" s="23" t="s">
        <v>95</v>
      </c>
      <c r="D22" s="75" t="s">
        <v>62</v>
      </c>
      <c r="E22" s="76"/>
      <c r="F22" s="20">
        <f>F23</f>
        <v>90000</v>
      </c>
      <c r="G22" s="20">
        <f>G23</f>
        <v>60000</v>
      </c>
      <c r="H22" s="20">
        <f>H23</f>
        <v>60000</v>
      </c>
      <c r="I22" s="21"/>
      <c r="J22" s="28" t="s">
        <v>29</v>
      </c>
    </row>
    <row r="23" spans="1:10" s="13" customFormat="1" ht="12.75" customHeight="1">
      <c r="A23" s="63"/>
      <c r="B23" s="111"/>
      <c r="C23" s="17" t="s">
        <v>96</v>
      </c>
      <c r="D23" s="66" t="s">
        <v>27</v>
      </c>
      <c r="E23" s="67"/>
      <c r="F23" s="17">
        <v>90000</v>
      </c>
      <c r="G23" s="17">
        <v>60000</v>
      </c>
      <c r="H23" s="17">
        <v>60000</v>
      </c>
      <c r="I23" s="64" t="s">
        <v>28</v>
      </c>
      <c r="J23" s="29" t="s">
        <v>29</v>
      </c>
    </row>
    <row r="24" spans="1:10" s="13" customFormat="1" ht="12.75" customHeight="1" thickBot="1">
      <c r="A24" s="120"/>
      <c r="B24" s="140"/>
      <c r="C24" s="121"/>
      <c r="D24" s="141"/>
      <c r="E24" s="142"/>
      <c r="F24" s="143"/>
      <c r="G24" s="143"/>
      <c r="H24" s="143"/>
      <c r="I24" s="144"/>
      <c r="J24" s="127"/>
    </row>
    <row r="25" spans="1:10" s="13" customFormat="1" ht="12.75" customHeight="1" thickTop="1">
      <c r="A25" s="61" t="s">
        <v>75</v>
      </c>
      <c r="B25" s="147" t="s">
        <v>34</v>
      </c>
      <c r="C25" s="49" t="s">
        <v>97</v>
      </c>
      <c r="D25" s="101" t="s">
        <v>10</v>
      </c>
      <c r="E25" s="102"/>
      <c r="F25" s="50">
        <f>F26+F29+F31+F33+F35+F37+F39+F41+F43+F45</f>
        <v>1402000</v>
      </c>
      <c r="G25" s="50">
        <f>G26+G29+G31+G33+G35+G37+G39+G41+G43+G45</f>
        <v>1080000</v>
      </c>
      <c r="H25" s="50">
        <f>H26+H29+H31+H33+H35+H37+H39+H41+H43+H45</f>
        <v>1080000</v>
      </c>
      <c r="I25" s="51"/>
      <c r="J25" s="52" t="s">
        <v>29</v>
      </c>
    </row>
    <row r="26" spans="1:10" s="13" customFormat="1" ht="12.75" customHeight="1">
      <c r="A26" s="61"/>
      <c r="B26" s="112"/>
      <c r="C26" s="36" t="s">
        <v>98</v>
      </c>
      <c r="D26" s="72" t="s">
        <v>40</v>
      </c>
      <c r="E26" s="85"/>
      <c r="F26" s="36">
        <f>F27+F28</f>
        <v>270000</v>
      </c>
      <c r="G26" s="36">
        <f>G27+G28</f>
        <v>350000</v>
      </c>
      <c r="H26" s="36">
        <f>H27+H28</f>
        <v>350000</v>
      </c>
      <c r="I26" s="40"/>
      <c r="J26" s="41" t="s">
        <v>29</v>
      </c>
    </row>
    <row r="27" spans="1:10" s="16" customFormat="1" ht="12.75" customHeight="1">
      <c r="A27" s="61"/>
      <c r="B27" s="112"/>
      <c r="C27" s="45"/>
      <c r="D27" s="66" t="s">
        <v>39</v>
      </c>
      <c r="E27" s="67"/>
      <c r="F27" s="17">
        <v>200000</v>
      </c>
      <c r="G27" s="17">
        <v>250000</v>
      </c>
      <c r="H27" s="17">
        <v>250000</v>
      </c>
      <c r="I27" s="18" t="s">
        <v>41</v>
      </c>
      <c r="J27" s="29"/>
    </row>
    <row r="28" spans="1:10" s="13" customFormat="1" ht="12.75" customHeight="1">
      <c r="A28" s="61"/>
      <c r="B28" s="112"/>
      <c r="C28" s="27"/>
      <c r="D28" s="66" t="s">
        <v>2</v>
      </c>
      <c r="E28" s="67"/>
      <c r="F28" s="17">
        <v>70000</v>
      </c>
      <c r="G28" s="17">
        <v>100000</v>
      </c>
      <c r="H28" s="17">
        <v>100000</v>
      </c>
      <c r="I28" s="18" t="s">
        <v>3</v>
      </c>
      <c r="J28" s="29"/>
    </row>
    <row r="29" spans="1:10" s="15" customFormat="1" ht="12.75" customHeight="1">
      <c r="A29" s="61"/>
      <c r="B29" s="112"/>
      <c r="C29" s="36" t="s">
        <v>99</v>
      </c>
      <c r="D29" s="72" t="s">
        <v>100</v>
      </c>
      <c r="E29" s="85"/>
      <c r="F29" s="36">
        <v>120000</v>
      </c>
      <c r="G29" s="36">
        <v>45000</v>
      </c>
      <c r="H29" s="36">
        <v>45000</v>
      </c>
      <c r="I29" s="64" t="s">
        <v>12</v>
      </c>
      <c r="J29" s="29" t="s">
        <v>29</v>
      </c>
    </row>
    <row r="30" spans="1:10" s="15" customFormat="1" ht="12.75" customHeight="1">
      <c r="A30" s="61"/>
      <c r="B30" s="112"/>
      <c r="C30" s="43"/>
      <c r="D30" s="74"/>
      <c r="E30" s="67"/>
      <c r="F30" s="17"/>
      <c r="G30" s="17"/>
      <c r="H30" s="17"/>
      <c r="I30" s="70"/>
      <c r="J30" s="31"/>
    </row>
    <row r="31" spans="1:10" s="15" customFormat="1" ht="12.75" customHeight="1">
      <c r="A31" s="61"/>
      <c r="B31" s="112"/>
      <c r="C31" s="36" t="s">
        <v>101</v>
      </c>
      <c r="D31" s="72" t="s">
        <v>44</v>
      </c>
      <c r="E31" s="85"/>
      <c r="F31" s="36">
        <v>300000</v>
      </c>
      <c r="G31" s="36">
        <v>300000</v>
      </c>
      <c r="H31" s="36">
        <v>300000</v>
      </c>
      <c r="I31" s="64" t="s">
        <v>46</v>
      </c>
      <c r="J31" s="29" t="s">
        <v>29</v>
      </c>
    </row>
    <row r="32" spans="1:10" s="15" customFormat="1" ht="12.75" customHeight="1">
      <c r="A32" s="61"/>
      <c r="B32" s="112"/>
      <c r="C32" s="43"/>
      <c r="D32" s="44"/>
      <c r="E32" s="34"/>
      <c r="F32" s="17"/>
      <c r="G32" s="17"/>
      <c r="H32" s="17"/>
      <c r="I32" s="70"/>
      <c r="J32" s="29"/>
    </row>
    <row r="33" spans="1:10" s="15" customFormat="1" ht="12.75" customHeight="1">
      <c r="A33" s="61"/>
      <c r="B33" s="112"/>
      <c r="C33" s="36" t="s">
        <v>102</v>
      </c>
      <c r="D33" s="72" t="s">
        <v>63</v>
      </c>
      <c r="E33" s="85"/>
      <c r="F33" s="36">
        <v>220000</v>
      </c>
      <c r="G33" s="36">
        <v>0</v>
      </c>
      <c r="H33" s="36">
        <v>0</v>
      </c>
      <c r="I33" s="64" t="s">
        <v>46</v>
      </c>
      <c r="J33" s="29" t="s">
        <v>29</v>
      </c>
    </row>
    <row r="34" spans="1:10" s="15" customFormat="1" ht="12.75" customHeight="1">
      <c r="A34" s="61"/>
      <c r="B34" s="112"/>
      <c r="C34" s="43"/>
      <c r="D34" s="44"/>
      <c r="E34" s="34"/>
      <c r="F34" s="17"/>
      <c r="G34" s="17"/>
      <c r="H34" s="17"/>
      <c r="I34" s="70"/>
      <c r="J34" s="29"/>
    </row>
    <row r="35" spans="1:10" s="15" customFormat="1" ht="12.75" customHeight="1">
      <c r="A35" s="61"/>
      <c r="B35" s="112"/>
      <c r="C35" s="36" t="s">
        <v>103</v>
      </c>
      <c r="D35" s="72" t="s">
        <v>104</v>
      </c>
      <c r="E35" s="85"/>
      <c r="F35" s="36">
        <v>100000</v>
      </c>
      <c r="G35" s="36">
        <v>150000</v>
      </c>
      <c r="H35" s="36">
        <v>150000</v>
      </c>
      <c r="I35" s="64" t="s">
        <v>52</v>
      </c>
      <c r="J35" s="29" t="s">
        <v>29</v>
      </c>
    </row>
    <row r="36" spans="1:10" s="15" customFormat="1" ht="12.75" customHeight="1">
      <c r="A36" s="61"/>
      <c r="B36" s="112"/>
      <c r="C36" s="43"/>
      <c r="D36" s="44"/>
      <c r="E36" s="34"/>
      <c r="F36" s="17"/>
      <c r="G36" s="17"/>
      <c r="H36" s="17"/>
      <c r="I36" s="70"/>
      <c r="J36" s="29"/>
    </row>
    <row r="37" spans="1:10" s="15" customFormat="1" ht="12.75" customHeight="1">
      <c r="A37" s="61"/>
      <c r="B37" s="112"/>
      <c r="C37" s="36" t="s">
        <v>105</v>
      </c>
      <c r="D37" s="72" t="s">
        <v>106</v>
      </c>
      <c r="E37" s="73"/>
      <c r="F37" s="36">
        <v>150000</v>
      </c>
      <c r="G37" s="36">
        <v>100000</v>
      </c>
      <c r="H37" s="36">
        <v>100000</v>
      </c>
      <c r="I37" s="64" t="s">
        <v>47</v>
      </c>
      <c r="J37" s="29" t="s">
        <v>29</v>
      </c>
    </row>
    <row r="38" spans="1:10" s="15" customFormat="1" ht="12.75" customHeight="1">
      <c r="A38" s="62"/>
      <c r="B38" s="113"/>
      <c r="C38" s="43"/>
      <c r="D38" s="44"/>
      <c r="E38" s="24"/>
      <c r="F38" s="17"/>
      <c r="G38" s="17"/>
      <c r="H38" s="17"/>
      <c r="I38" s="70"/>
      <c r="J38" s="29"/>
    </row>
    <row r="39" spans="1:10" s="13" customFormat="1" ht="12.75" customHeight="1">
      <c r="A39" s="68" t="s">
        <v>75</v>
      </c>
      <c r="B39" s="145" t="s">
        <v>34</v>
      </c>
      <c r="C39" s="36" t="s">
        <v>107</v>
      </c>
      <c r="D39" s="72" t="s">
        <v>43</v>
      </c>
      <c r="E39" s="73"/>
      <c r="F39" s="42">
        <v>150000</v>
      </c>
      <c r="G39" s="42">
        <v>50000</v>
      </c>
      <c r="H39" s="42">
        <v>50000</v>
      </c>
      <c r="I39" s="64" t="s">
        <v>48</v>
      </c>
      <c r="J39" s="32" t="s">
        <v>29</v>
      </c>
    </row>
    <row r="40" spans="1:10" s="13" customFormat="1" ht="12.75">
      <c r="A40" s="68"/>
      <c r="B40" s="145"/>
      <c r="C40" s="43"/>
      <c r="D40" s="44"/>
      <c r="E40" s="24"/>
      <c r="F40" s="19"/>
      <c r="G40" s="19"/>
      <c r="H40" s="19"/>
      <c r="I40" s="70"/>
      <c r="J40" s="32"/>
    </row>
    <row r="41" spans="1:10" s="13" customFormat="1" ht="12.75" customHeight="1">
      <c r="A41" s="68"/>
      <c r="B41" s="145"/>
      <c r="C41" s="36" t="s">
        <v>108</v>
      </c>
      <c r="D41" s="72" t="s">
        <v>45</v>
      </c>
      <c r="E41" s="73"/>
      <c r="F41" s="42">
        <v>50000</v>
      </c>
      <c r="G41" s="42">
        <v>40000</v>
      </c>
      <c r="H41" s="42">
        <v>40000</v>
      </c>
      <c r="I41" s="64" t="s">
        <v>49</v>
      </c>
      <c r="J41" s="32" t="s">
        <v>29</v>
      </c>
    </row>
    <row r="42" spans="1:10" s="13" customFormat="1" ht="12.75" customHeight="1">
      <c r="A42" s="68"/>
      <c r="B42" s="145"/>
      <c r="C42" s="43"/>
      <c r="D42" s="44"/>
      <c r="E42" s="24"/>
      <c r="F42" s="19"/>
      <c r="G42" s="19"/>
      <c r="H42" s="19"/>
      <c r="I42" s="70"/>
      <c r="J42" s="32"/>
    </row>
    <row r="43" spans="1:10" s="13" customFormat="1" ht="12" customHeight="1">
      <c r="A43" s="68"/>
      <c r="B43" s="145"/>
      <c r="C43" s="36" t="s">
        <v>109</v>
      </c>
      <c r="D43" s="72" t="s">
        <v>132</v>
      </c>
      <c r="E43" s="73"/>
      <c r="F43" s="42">
        <v>5000</v>
      </c>
      <c r="G43" s="42">
        <v>5000</v>
      </c>
      <c r="H43" s="42">
        <v>5000</v>
      </c>
      <c r="I43" s="64" t="s">
        <v>50</v>
      </c>
      <c r="J43" s="32" t="s">
        <v>29</v>
      </c>
    </row>
    <row r="44" spans="1:10" s="14" customFormat="1" ht="13.5" customHeight="1">
      <c r="A44" s="68"/>
      <c r="B44" s="145"/>
      <c r="C44" s="43"/>
      <c r="D44" s="44"/>
      <c r="E44" s="24"/>
      <c r="F44" s="19"/>
      <c r="G44" s="19"/>
      <c r="H44" s="19"/>
      <c r="I44" s="70"/>
      <c r="J44" s="32"/>
    </row>
    <row r="45" spans="1:10" s="13" customFormat="1" ht="12.75" customHeight="1">
      <c r="A45" s="68"/>
      <c r="B45" s="145"/>
      <c r="C45" s="36" t="s">
        <v>110</v>
      </c>
      <c r="D45" s="72" t="s">
        <v>53</v>
      </c>
      <c r="E45" s="73"/>
      <c r="F45" s="42">
        <v>37000</v>
      </c>
      <c r="G45" s="42">
        <v>40000</v>
      </c>
      <c r="H45" s="42">
        <v>40000</v>
      </c>
      <c r="I45" s="64" t="s">
        <v>54</v>
      </c>
      <c r="J45" s="32" t="s">
        <v>29</v>
      </c>
    </row>
    <row r="46" spans="1:10" s="13" customFormat="1" ht="13.5" customHeight="1">
      <c r="A46" s="68"/>
      <c r="B46" s="145"/>
      <c r="C46" s="43"/>
      <c r="D46" s="44"/>
      <c r="E46" s="24"/>
      <c r="F46" s="19"/>
      <c r="G46" s="19"/>
      <c r="H46" s="19"/>
      <c r="I46" s="70"/>
      <c r="J46" s="32"/>
    </row>
    <row r="47" spans="1:10" s="14" customFormat="1" ht="12.75" customHeight="1">
      <c r="A47" s="68"/>
      <c r="B47" s="145"/>
      <c r="C47" s="23" t="s">
        <v>111</v>
      </c>
      <c r="D47" s="75" t="s">
        <v>11</v>
      </c>
      <c r="E47" s="76"/>
      <c r="F47" s="20">
        <f>F48+F50+F52+F54</f>
        <v>3540000</v>
      </c>
      <c r="G47" s="20">
        <f>G48+G50+G52+G54</f>
        <v>2960000</v>
      </c>
      <c r="H47" s="20">
        <f>H48+H50+H52+H54</f>
        <v>1460000</v>
      </c>
      <c r="I47" s="21"/>
      <c r="J47" s="28" t="s">
        <v>29</v>
      </c>
    </row>
    <row r="48" spans="1:10" s="13" customFormat="1" ht="12.75" customHeight="1">
      <c r="A48" s="68"/>
      <c r="B48" s="145"/>
      <c r="C48" s="17" t="s">
        <v>112</v>
      </c>
      <c r="D48" s="66" t="s">
        <v>113</v>
      </c>
      <c r="E48" s="67"/>
      <c r="F48" s="17">
        <v>250000</v>
      </c>
      <c r="G48" s="17">
        <v>10000</v>
      </c>
      <c r="H48" s="17">
        <v>10000</v>
      </c>
      <c r="I48" s="64" t="s">
        <v>13</v>
      </c>
      <c r="J48" s="29" t="s">
        <v>29</v>
      </c>
    </row>
    <row r="49" spans="1:10" s="13" customFormat="1" ht="12.75" customHeight="1">
      <c r="A49" s="68"/>
      <c r="B49" s="145"/>
      <c r="C49" s="43"/>
      <c r="D49" s="37"/>
      <c r="E49" s="37"/>
      <c r="F49" s="38"/>
      <c r="G49" s="35"/>
      <c r="H49" s="35"/>
      <c r="I49" s="92"/>
      <c r="J49" s="29"/>
    </row>
    <row r="50" spans="1:10" s="13" customFormat="1" ht="12.75" customHeight="1">
      <c r="A50" s="68"/>
      <c r="B50" s="145"/>
      <c r="C50" s="43" t="s">
        <v>114</v>
      </c>
      <c r="D50" s="108" t="s">
        <v>4</v>
      </c>
      <c r="E50" s="108"/>
      <c r="F50" s="17">
        <v>100000</v>
      </c>
      <c r="G50" s="17">
        <v>300000</v>
      </c>
      <c r="H50" s="17">
        <v>300000</v>
      </c>
      <c r="I50" s="64" t="s">
        <v>65</v>
      </c>
      <c r="J50" s="29" t="s">
        <v>29</v>
      </c>
    </row>
    <row r="51" spans="1:10" s="13" customFormat="1" ht="12.75" customHeight="1">
      <c r="A51" s="68"/>
      <c r="B51" s="145"/>
      <c r="C51" s="43"/>
      <c r="D51" s="74"/>
      <c r="E51" s="67"/>
      <c r="F51" s="17"/>
      <c r="G51" s="17"/>
      <c r="H51" s="17"/>
      <c r="I51" s="65"/>
      <c r="J51" s="31"/>
    </row>
    <row r="52" spans="1:10" s="15" customFormat="1" ht="13.5" customHeight="1">
      <c r="A52" s="68"/>
      <c r="B52" s="145"/>
      <c r="C52" s="17" t="s">
        <v>115</v>
      </c>
      <c r="D52" s="66" t="s">
        <v>15</v>
      </c>
      <c r="E52" s="67"/>
      <c r="F52" s="17">
        <v>3140000</v>
      </c>
      <c r="G52" s="17">
        <v>2500000</v>
      </c>
      <c r="H52" s="17">
        <v>1000000</v>
      </c>
      <c r="I52" s="64" t="s">
        <v>16</v>
      </c>
      <c r="J52" s="29" t="s">
        <v>29</v>
      </c>
    </row>
    <row r="53" spans="1:10" s="15" customFormat="1" ht="13.5" customHeight="1">
      <c r="A53" s="68"/>
      <c r="B53" s="145"/>
      <c r="C53" s="43"/>
      <c r="D53" s="74"/>
      <c r="E53" s="67"/>
      <c r="F53" s="35"/>
      <c r="G53" s="35"/>
      <c r="H53" s="35"/>
      <c r="I53" s="65"/>
      <c r="J53" s="29"/>
    </row>
    <row r="54" spans="1:10" s="8" customFormat="1" ht="12" customHeight="1">
      <c r="A54" s="68"/>
      <c r="B54" s="145"/>
      <c r="C54" s="17" t="s">
        <v>116</v>
      </c>
      <c r="D54" s="66" t="s">
        <v>66</v>
      </c>
      <c r="E54" s="67"/>
      <c r="F54" s="17">
        <v>50000</v>
      </c>
      <c r="G54" s="17">
        <v>150000</v>
      </c>
      <c r="H54" s="17">
        <v>150000</v>
      </c>
      <c r="I54" s="64" t="s">
        <v>14</v>
      </c>
      <c r="J54" s="29" t="s">
        <v>29</v>
      </c>
    </row>
    <row r="55" spans="1:10" s="2" customFormat="1" ht="14.25" customHeight="1">
      <c r="A55" s="68"/>
      <c r="B55" s="146"/>
      <c r="C55" s="43"/>
      <c r="D55" s="37"/>
      <c r="E55" s="37"/>
      <c r="F55" s="38"/>
      <c r="G55" s="35"/>
      <c r="H55" s="35"/>
      <c r="I55" s="65"/>
      <c r="J55" s="29"/>
    </row>
    <row r="56" spans="1:10" s="2" customFormat="1" ht="14.25" customHeight="1">
      <c r="A56" s="68"/>
      <c r="B56" s="148" t="s">
        <v>64</v>
      </c>
      <c r="C56" s="23" t="s">
        <v>117</v>
      </c>
      <c r="D56" s="75" t="s">
        <v>42</v>
      </c>
      <c r="E56" s="76"/>
      <c r="F56" s="20">
        <f>F57+F59+F61+F63+F65+F67+F69+F73+F71</f>
        <v>7553000</v>
      </c>
      <c r="G56" s="20">
        <f>G57+G59+G61+G63+G65+G67+G69+G73+G71</f>
        <v>830000</v>
      </c>
      <c r="H56" s="20">
        <f>H57+H59+H61+H63+H65+H67+H69+H73+H71</f>
        <v>930000</v>
      </c>
      <c r="I56" s="21"/>
      <c r="J56" s="28" t="s">
        <v>29</v>
      </c>
    </row>
    <row r="57" spans="1:10" s="2" customFormat="1" ht="13.5" customHeight="1">
      <c r="A57" s="68"/>
      <c r="B57" s="149"/>
      <c r="C57" s="17" t="s">
        <v>118</v>
      </c>
      <c r="D57" s="66" t="s">
        <v>17</v>
      </c>
      <c r="E57" s="67"/>
      <c r="F57" s="19">
        <v>230000</v>
      </c>
      <c r="G57" s="19">
        <v>250000</v>
      </c>
      <c r="H57" s="19">
        <v>250000</v>
      </c>
      <c r="I57" s="64" t="s">
        <v>67</v>
      </c>
      <c r="J57" s="29" t="s">
        <v>29</v>
      </c>
    </row>
    <row r="58" spans="1:10" s="2" customFormat="1" ht="14.25" customHeight="1">
      <c r="A58" s="68"/>
      <c r="B58" s="149"/>
      <c r="C58" s="43"/>
      <c r="D58" s="74"/>
      <c r="E58" s="67"/>
      <c r="F58" s="22"/>
      <c r="G58" s="22"/>
      <c r="H58" s="22"/>
      <c r="I58" s="65"/>
      <c r="J58" s="29"/>
    </row>
    <row r="59" spans="1:10" s="2" customFormat="1" ht="12.75" customHeight="1">
      <c r="A59" s="68"/>
      <c r="B59" s="149"/>
      <c r="C59" s="27" t="s">
        <v>119</v>
      </c>
      <c r="D59" s="83" t="s">
        <v>120</v>
      </c>
      <c r="E59" s="84"/>
      <c r="F59" s="17">
        <v>625000</v>
      </c>
      <c r="G59" s="27">
        <v>0</v>
      </c>
      <c r="H59" s="27">
        <v>0</v>
      </c>
      <c r="I59" s="93" t="s">
        <v>18</v>
      </c>
      <c r="J59" s="33" t="s">
        <v>29</v>
      </c>
    </row>
    <row r="60" spans="1:10" s="2" customFormat="1" ht="13.5" customHeight="1">
      <c r="A60" s="68"/>
      <c r="B60" s="149"/>
      <c r="C60" s="43"/>
      <c r="D60" s="74" t="s">
        <v>19</v>
      </c>
      <c r="E60" s="67"/>
      <c r="F60" s="35"/>
      <c r="G60" s="35"/>
      <c r="H60" s="35"/>
      <c r="I60" s="65"/>
      <c r="J60" s="29"/>
    </row>
    <row r="61" spans="1:13" s="6" customFormat="1" ht="12.75" customHeight="1">
      <c r="A61" s="68"/>
      <c r="B61" s="149"/>
      <c r="C61" s="27" t="s">
        <v>121</v>
      </c>
      <c r="D61" s="66" t="s">
        <v>68</v>
      </c>
      <c r="E61" s="67"/>
      <c r="F61" s="17">
        <v>150000</v>
      </c>
      <c r="G61" s="17">
        <v>200000</v>
      </c>
      <c r="H61" s="17">
        <v>300000</v>
      </c>
      <c r="I61" s="64" t="s">
        <v>69</v>
      </c>
      <c r="J61" s="29" t="s">
        <v>29</v>
      </c>
      <c r="K61" s="5"/>
      <c r="L61" s="5"/>
      <c r="M61" s="7"/>
    </row>
    <row r="62" spans="1:10" ht="12.75" customHeight="1">
      <c r="A62" s="68"/>
      <c r="B62" s="149"/>
      <c r="C62" s="43"/>
      <c r="D62" s="44"/>
      <c r="E62" s="34"/>
      <c r="F62" s="22"/>
      <c r="G62" s="22"/>
      <c r="H62" s="22"/>
      <c r="I62" s="65"/>
      <c r="J62" s="31"/>
    </row>
    <row r="63" spans="1:10" s="2" customFormat="1" ht="13.5">
      <c r="A63" s="68"/>
      <c r="B63" s="149"/>
      <c r="C63" s="17" t="s">
        <v>122</v>
      </c>
      <c r="D63" s="66" t="s">
        <v>70</v>
      </c>
      <c r="E63" s="67"/>
      <c r="F63" s="17">
        <v>100000</v>
      </c>
      <c r="G63" s="17">
        <v>150000</v>
      </c>
      <c r="H63" s="17">
        <v>150000</v>
      </c>
      <c r="I63" s="64" t="s">
        <v>73</v>
      </c>
      <c r="J63" s="29" t="s">
        <v>29</v>
      </c>
    </row>
    <row r="64" spans="1:10" s="2" customFormat="1" ht="14.25" customHeight="1">
      <c r="A64" s="68"/>
      <c r="B64" s="149"/>
      <c r="C64" s="43"/>
      <c r="D64" s="44"/>
      <c r="E64" s="34"/>
      <c r="F64" s="17"/>
      <c r="G64" s="17"/>
      <c r="H64" s="17"/>
      <c r="I64" s="65"/>
      <c r="J64" s="29"/>
    </row>
    <row r="65" spans="1:10" s="2" customFormat="1" ht="13.5">
      <c r="A65" s="68"/>
      <c r="B65" s="149"/>
      <c r="C65" s="17" t="s">
        <v>123</v>
      </c>
      <c r="D65" s="66" t="s">
        <v>51</v>
      </c>
      <c r="E65" s="67"/>
      <c r="F65" s="17">
        <v>125000</v>
      </c>
      <c r="G65" s="17">
        <v>30000</v>
      </c>
      <c r="H65" s="17">
        <v>30000</v>
      </c>
      <c r="I65" s="64" t="s">
        <v>72</v>
      </c>
      <c r="J65" s="29" t="s">
        <v>29</v>
      </c>
    </row>
    <row r="66" spans="1:10" s="2" customFormat="1" ht="12.75" customHeight="1">
      <c r="A66" s="68"/>
      <c r="B66" s="149"/>
      <c r="C66" s="43"/>
      <c r="D66" s="74"/>
      <c r="E66" s="67"/>
      <c r="F66" s="35"/>
      <c r="G66" s="35"/>
      <c r="H66" s="35"/>
      <c r="I66" s="65"/>
      <c r="J66" s="29"/>
    </row>
    <row r="67" spans="1:10" s="2" customFormat="1" ht="13.5">
      <c r="A67" s="68"/>
      <c r="B67" s="149"/>
      <c r="C67" s="17" t="s">
        <v>124</v>
      </c>
      <c r="D67" s="66" t="s">
        <v>71</v>
      </c>
      <c r="E67" s="67"/>
      <c r="F67" s="17">
        <v>45000</v>
      </c>
      <c r="G67" s="17">
        <v>0</v>
      </c>
      <c r="H67" s="17">
        <v>0</v>
      </c>
      <c r="I67" s="64" t="s">
        <v>72</v>
      </c>
      <c r="J67" s="29" t="s">
        <v>29</v>
      </c>
    </row>
    <row r="68" spans="1:10" ht="12.75">
      <c r="A68" s="68"/>
      <c r="B68" s="149"/>
      <c r="C68" s="43"/>
      <c r="D68" s="74"/>
      <c r="E68" s="67"/>
      <c r="F68" s="22"/>
      <c r="G68" s="22"/>
      <c r="H68" s="22"/>
      <c r="I68" s="65"/>
      <c r="J68" s="31"/>
    </row>
    <row r="69" spans="1:10" ht="12.75" customHeight="1">
      <c r="A69" s="68"/>
      <c r="B69" s="149"/>
      <c r="C69" s="17" t="s">
        <v>125</v>
      </c>
      <c r="D69" s="66" t="s">
        <v>126</v>
      </c>
      <c r="E69" s="67"/>
      <c r="F69" s="17">
        <v>300000</v>
      </c>
      <c r="G69" s="17">
        <v>200000</v>
      </c>
      <c r="H69" s="17">
        <v>200000</v>
      </c>
      <c r="I69" s="93" t="s">
        <v>74</v>
      </c>
      <c r="J69" s="29" t="s">
        <v>29</v>
      </c>
    </row>
    <row r="70" spans="1:10" ht="12.75">
      <c r="A70" s="68"/>
      <c r="B70" s="149"/>
      <c r="C70" s="43"/>
      <c r="D70" s="44"/>
      <c r="E70" s="34"/>
      <c r="F70" s="17"/>
      <c r="G70" s="17"/>
      <c r="H70" s="17"/>
      <c r="I70" s="65"/>
      <c r="J70" s="29"/>
    </row>
    <row r="71" spans="1:10" ht="12.75">
      <c r="A71" s="68"/>
      <c r="B71" s="149"/>
      <c r="C71" s="17" t="s">
        <v>127</v>
      </c>
      <c r="D71" s="66" t="s">
        <v>128</v>
      </c>
      <c r="E71" s="67"/>
      <c r="F71" s="17">
        <v>5863000</v>
      </c>
      <c r="G71" s="17">
        <v>0</v>
      </c>
      <c r="H71" s="17">
        <v>0</v>
      </c>
      <c r="I71" s="64" t="s">
        <v>55</v>
      </c>
      <c r="J71" s="29" t="s">
        <v>29</v>
      </c>
    </row>
    <row r="72" spans="1:10" ht="12.75">
      <c r="A72" s="68"/>
      <c r="B72" s="149"/>
      <c r="C72" s="43"/>
      <c r="D72" s="47"/>
      <c r="E72" s="46"/>
      <c r="F72" s="22"/>
      <c r="G72" s="22"/>
      <c r="H72" s="22"/>
      <c r="I72" s="65"/>
      <c r="J72" s="31"/>
    </row>
    <row r="73" spans="1:10" ht="12.75">
      <c r="A73" s="68"/>
      <c r="B73" s="149"/>
      <c r="C73" s="27" t="s">
        <v>129</v>
      </c>
      <c r="D73" s="83" t="s">
        <v>130</v>
      </c>
      <c r="E73" s="84"/>
      <c r="F73" s="27">
        <v>115000</v>
      </c>
      <c r="G73" s="27">
        <v>0</v>
      </c>
      <c r="H73" s="27">
        <v>0</v>
      </c>
      <c r="I73" s="64" t="s">
        <v>131</v>
      </c>
      <c r="J73" s="33" t="s">
        <v>29</v>
      </c>
    </row>
    <row r="74" spans="1:10" ht="12.75">
      <c r="A74" s="68"/>
      <c r="B74" s="150"/>
      <c r="C74" s="43"/>
      <c r="D74" s="74"/>
      <c r="E74" s="67"/>
      <c r="F74" s="22"/>
      <c r="G74" s="22"/>
      <c r="H74" s="22"/>
      <c r="I74" s="65"/>
      <c r="J74" s="31"/>
    </row>
    <row r="75" spans="1:10" s="2" customFormat="1" ht="14.25" customHeight="1">
      <c r="A75" s="68"/>
      <c r="B75" s="151" t="s">
        <v>133</v>
      </c>
      <c r="C75" s="23" t="s">
        <v>134</v>
      </c>
      <c r="D75" s="75" t="s">
        <v>136</v>
      </c>
      <c r="E75" s="152"/>
      <c r="F75" s="20">
        <f>F76</f>
        <v>150000</v>
      </c>
      <c r="G75" s="20">
        <f>G76</f>
        <v>150000</v>
      </c>
      <c r="H75" s="20">
        <f>H76</f>
        <v>150000</v>
      </c>
      <c r="I75" s="21"/>
      <c r="J75" s="28" t="s">
        <v>29</v>
      </c>
    </row>
    <row r="76" spans="1:10" s="2" customFormat="1" ht="13.5" customHeight="1">
      <c r="A76" s="68"/>
      <c r="B76" s="129"/>
      <c r="C76" s="17" t="s">
        <v>135</v>
      </c>
      <c r="D76" s="66" t="s">
        <v>137</v>
      </c>
      <c r="E76" s="67"/>
      <c r="F76" s="19">
        <v>150000</v>
      </c>
      <c r="G76" s="19">
        <v>150000</v>
      </c>
      <c r="H76" s="19">
        <v>150000</v>
      </c>
      <c r="I76" s="64" t="s">
        <v>138</v>
      </c>
      <c r="J76" s="29" t="s">
        <v>29</v>
      </c>
    </row>
    <row r="77" spans="1:10" ht="13.5" thickBot="1">
      <c r="A77" s="69"/>
      <c r="B77" s="153"/>
      <c r="C77" s="43"/>
      <c r="D77" s="74"/>
      <c r="E77" s="67"/>
      <c r="F77" s="22"/>
      <c r="G77" s="22"/>
      <c r="H77" s="22"/>
      <c r="I77" s="71"/>
      <c r="J77" s="31"/>
    </row>
    <row r="78" spans="1:10" s="60" customFormat="1" ht="21" customHeight="1" thickBot="1">
      <c r="A78" s="53"/>
      <c r="B78" s="54"/>
      <c r="C78" s="54"/>
      <c r="D78" s="54"/>
      <c r="E78" s="55" t="s">
        <v>76</v>
      </c>
      <c r="F78" s="56">
        <f>F5+F8+F11+F14+F16+F19+F22+F25+F47+F56+F75</f>
        <v>13971000</v>
      </c>
      <c r="G78" s="57">
        <f>G5+G8+G11+G14+G16+G19+G22+G25+G47+G56+G75</f>
        <v>6210000</v>
      </c>
      <c r="H78" s="57">
        <f>H5+H8+H11+H14+H16+H19+H22+H25+H47+H56+H75</f>
        <v>4790000</v>
      </c>
      <c r="I78" s="58"/>
      <c r="J78" s="59"/>
    </row>
    <row r="79" spans="1:10" ht="13.5">
      <c r="A79" s="48"/>
      <c r="C79" s="2"/>
      <c r="D79" s="2"/>
      <c r="E79" s="2"/>
      <c r="F79" s="82"/>
      <c r="G79" s="25"/>
      <c r="H79" s="25"/>
      <c r="I79" s="12"/>
      <c r="J79" s="10"/>
    </row>
    <row r="80" spans="1:10" ht="13.5">
      <c r="A80" s="48"/>
      <c r="C80" s="2"/>
      <c r="D80" s="2"/>
      <c r="E80" s="2"/>
      <c r="F80" s="82"/>
      <c r="G80" s="25"/>
      <c r="H80" s="25"/>
      <c r="I80" s="12"/>
      <c r="J80" s="10"/>
    </row>
    <row r="81" ht="12.75">
      <c r="A81" s="48"/>
    </row>
  </sheetData>
  <sheetProtection/>
  <mergeCells count="107">
    <mergeCell ref="D22:E22"/>
    <mergeCell ref="A25:A38"/>
    <mergeCell ref="A39:A77"/>
    <mergeCell ref="B25:B38"/>
    <mergeCell ref="B39:B55"/>
    <mergeCell ref="D74:E74"/>
    <mergeCell ref="D75:E75"/>
    <mergeCell ref="D76:E76"/>
    <mergeCell ref="B56:B74"/>
    <mergeCell ref="B75:B77"/>
    <mergeCell ref="I41:I42"/>
    <mergeCell ref="B16:B24"/>
    <mergeCell ref="D33:E33"/>
    <mergeCell ref="I33:I34"/>
    <mergeCell ref="I12:I13"/>
    <mergeCell ref="I20:I21"/>
    <mergeCell ref="I43:I44"/>
    <mergeCell ref="D73:E73"/>
    <mergeCell ref="I69:I70"/>
    <mergeCell ref="D65:E65"/>
    <mergeCell ref="I65:I66"/>
    <mergeCell ref="D48:E48"/>
    <mergeCell ref="I14:I15"/>
    <mergeCell ref="D17:E17"/>
    <mergeCell ref="I17:I18"/>
    <mergeCell ref="D15:E15"/>
    <mergeCell ref="I54:I55"/>
    <mergeCell ref="D37:E37"/>
    <mergeCell ref="D39:E39"/>
    <mergeCell ref="D47:E47"/>
    <mergeCell ref="D50:E50"/>
    <mergeCell ref="I31:I32"/>
    <mergeCell ref="I57:I58"/>
    <mergeCell ref="B3:B4"/>
    <mergeCell ref="D57:E57"/>
    <mergeCell ref="D19:E19"/>
    <mergeCell ref="I52:I53"/>
    <mergeCell ref="D54:E54"/>
    <mergeCell ref="I3:I4"/>
    <mergeCell ref="D3:E4"/>
    <mergeCell ref="D11:E11"/>
    <mergeCell ref="D5:E5"/>
    <mergeCell ref="D6:E6"/>
    <mergeCell ref="A3:A4"/>
    <mergeCell ref="D10:E10"/>
    <mergeCell ref="G3:G4"/>
    <mergeCell ref="H3:H4"/>
    <mergeCell ref="I29:I30"/>
    <mergeCell ref="I50:I51"/>
    <mergeCell ref="I23:I24"/>
    <mergeCell ref="D27:E27"/>
    <mergeCell ref="D52:E52"/>
    <mergeCell ref="D30:E30"/>
    <mergeCell ref="D51:E51"/>
    <mergeCell ref="I37:I38"/>
    <mergeCell ref="I39:I40"/>
    <mergeCell ref="B1:J1"/>
    <mergeCell ref="I45:I46"/>
    <mergeCell ref="I48:I49"/>
    <mergeCell ref="I59:I60"/>
    <mergeCell ref="F3:F4"/>
    <mergeCell ref="D28:E28"/>
    <mergeCell ref="J3:J4"/>
    <mergeCell ref="D12:E12"/>
    <mergeCell ref="D8:E8"/>
    <mergeCell ref="D9:E9"/>
    <mergeCell ref="D14:E14"/>
    <mergeCell ref="D23:E23"/>
    <mergeCell ref="D43:E43"/>
    <mergeCell ref="C3:C4"/>
    <mergeCell ref="D26:E26"/>
    <mergeCell ref="D29:E29"/>
    <mergeCell ref="D20:E20"/>
    <mergeCell ref="D16:E16"/>
    <mergeCell ref="F79:F80"/>
    <mergeCell ref="D59:E59"/>
    <mergeCell ref="D31:E31"/>
    <mergeCell ref="D45:E45"/>
    <mergeCell ref="D77:E77"/>
    <mergeCell ref="D53:E53"/>
    <mergeCell ref="D35:E35"/>
    <mergeCell ref="D69:E69"/>
    <mergeCell ref="D58:E58"/>
    <mergeCell ref="B5:B10"/>
    <mergeCell ref="A5:A10"/>
    <mergeCell ref="D7:E7"/>
    <mergeCell ref="D25:E25"/>
    <mergeCell ref="I6:I7"/>
    <mergeCell ref="I9:I10"/>
    <mergeCell ref="B11:B15"/>
    <mergeCell ref="I71:I72"/>
    <mergeCell ref="D41:E41"/>
    <mergeCell ref="D60:E60"/>
    <mergeCell ref="D68:E68"/>
    <mergeCell ref="D66:E66"/>
    <mergeCell ref="D67:E67"/>
    <mergeCell ref="D56:E56"/>
    <mergeCell ref="D71:E71"/>
    <mergeCell ref="D61:E61"/>
    <mergeCell ref="I67:I68"/>
    <mergeCell ref="A11:A24"/>
    <mergeCell ref="I61:I62"/>
    <mergeCell ref="D63:E63"/>
    <mergeCell ref="I63:I64"/>
    <mergeCell ref="I35:I36"/>
    <mergeCell ref="I73:I74"/>
    <mergeCell ref="I76:I77"/>
  </mergeCells>
  <printOptions horizontalCentered="1"/>
  <pageMargins left="0.35433070866141736" right="0.35433070866141736" top="0.3937007874015748" bottom="0.3937007874015748" header="0.5118110236220472" footer="0.5118110236220472"/>
  <pageSetup fitToHeight="2" horizontalDpi="600" verticalDpi="600" orientation="landscape" paperSize="9" scale="88" r:id="rId1"/>
  <headerFooter alignWithMargins="0">
    <oddFooter>&amp;CStranica &amp;P od &amp;N</oddFooter>
  </headerFooter>
  <rowBreaks count="1" manualBreakCount="1"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Općina Pirovac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Tribunj</dc:creator>
  <cp:keywords/>
  <dc:description/>
  <cp:lastModifiedBy>Windows korisnik</cp:lastModifiedBy>
  <cp:lastPrinted>2019-12-30T10:54:43Z</cp:lastPrinted>
  <dcterms:created xsi:type="dcterms:W3CDTF">2013-11-27T12:08:24Z</dcterms:created>
  <dcterms:modified xsi:type="dcterms:W3CDTF">2019-12-30T10:55:23Z</dcterms:modified>
  <cp:category/>
  <cp:version/>
  <cp:contentType/>
  <cp:contentStatus/>
</cp:coreProperties>
</file>